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ranw\Desktop\"/>
    </mc:Choice>
  </mc:AlternateContent>
  <bookViews>
    <workbookView xWindow="0" yWindow="0" windowWidth="24960" windowHeight="127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C3" i="1"/>
  <c r="G3" i="1" s="1"/>
  <c r="C4" i="1"/>
  <c r="G4" i="1" s="1"/>
  <c r="C5" i="1"/>
  <c r="C6" i="1"/>
  <c r="C2" i="1"/>
  <c r="G2" i="1" s="1"/>
  <c r="I6" i="1" l="1"/>
  <c r="M6" i="1" s="1"/>
  <c r="I2" i="1"/>
  <c r="M2" i="1" s="1"/>
  <c r="I5" i="1"/>
  <c r="L5" i="1" s="1"/>
  <c r="I4" i="1"/>
  <c r="I3" i="1"/>
  <c r="L2" i="1" l="1"/>
  <c r="L6" i="1"/>
  <c r="M5" i="1"/>
  <c r="L4" i="1"/>
  <c r="M4" i="1"/>
  <c r="L3" i="1"/>
  <c r="M3" i="1"/>
</calcChain>
</file>

<file path=xl/sharedStrings.xml><?xml version="1.0" encoding="utf-8"?>
<sst xmlns="http://schemas.openxmlformats.org/spreadsheetml/2006/main" count="17" uniqueCount="17">
  <si>
    <t>سال</t>
  </si>
  <si>
    <t>سهم پلتفرم (30%)</t>
  </si>
  <si>
    <t>1</t>
  </si>
  <si>
    <t>2</t>
  </si>
  <si>
    <t>3</t>
  </si>
  <si>
    <t>4</t>
  </si>
  <si>
    <t>5</t>
  </si>
  <si>
    <t>اشتراک زیر سرویس‌ها</t>
  </si>
  <si>
    <t xml:space="preserve">سال </t>
  </si>
  <si>
    <t>درآمد کل (تومان)</t>
  </si>
  <si>
    <t>فروش کل دوره‌ها (تومان)</t>
  </si>
  <si>
    <t>درآمد اشتراک AI (تومان)</t>
  </si>
  <si>
    <t>هزینه‌ها (تومان)</t>
  </si>
  <si>
    <t>سود خالص (تومان)</t>
  </si>
  <si>
    <t>سهام قابل ارائه(15 درصد)</t>
  </si>
  <si>
    <t>سهام قابل ارائه(20 درصد)</t>
  </si>
  <si>
    <t>درآمد اشتراک سازمانی(تومان)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</si>
</sst>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Rokh"/>
      <family val="3"/>
      <charset val="178"/>
    </font>
    <font>
      <sz val="11"/>
      <color theme="1"/>
      <name val="Rokh"/>
      <family val="3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نمودار مالی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درآمد کل (تومان)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Sheet1!$G$2:$G$6</c:f>
              <c:numCache>
                <c:formatCode>#,##0</c:formatCode>
                <c:ptCount val="5"/>
                <c:pt idx="0">
                  <c:v>5800000000</c:v>
                </c:pt>
                <c:pt idx="1">
                  <c:v>23900000000</c:v>
                </c:pt>
                <c:pt idx="2">
                  <c:v>34100000000</c:v>
                </c:pt>
                <c:pt idx="3">
                  <c:v>56500000000</c:v>
                </c:pt>
                <c:pt idx="4">
                  <c:v>86500000000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E-41AE-A1E7-E3B5D58DE3DF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هزینه‌ها (تومان)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Sheet1!$H$2:$H$6</c:f>
              <c:numCache>
                <c:formatCode>#,##0</c:formatCode>
                <c:ptCount val="5"/>
                <c:pt idx="0">
                  <c:v>3950000000</c:v>
                </c:pt>
                <c:pt idx="1">
                  <c:v>4500000000</c:v>
                </c:pt>
                <c:pt idx="2">
                  <c:v>5000000000</c:v>
                </c:pt>
                <c:pt idx="3">
                  <c:v>3500000000</c:v>
                </c:pt>
                <c:pt idx="4">
                  <c:v>4000000000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E-41AE-A1E7-E3B5D58DE3DF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سود خالص (تومان)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Sheet1!$I$2:$I$6</c:f>
              <c:numCache>
                <c:formatCode>#,##0</c:formatCode>
                <c:ptCount val="5"/>
                <c:pt idx="0">
                  <c:v>1850000000</c:v>
                </c:pt>
                <c:pt idx="1">
                  <c:v>19400000000</c:v>
                </c:pt>
                <c:pt idx="2">
                  <c:v>29100000000</c:v>
                </c:pt>
                <c:pt idx="3">
                  <c:v>53000000000</c:v>
                </c:pt>
                <c:pt idx="4">
                  <c:v>82500000000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6E-41AE-A1E7-E3B5D58D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6947103"/>
        <c:axId val="1896947519"/>
      </c:lineChart>
      <c:catAx>
        <c:axId val="18969471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endParaRPr lang="en-US"/>
          </a:p>
        </c:txPr>
        <c:crossAx val="1896947519"/>
        <c:crosses val="autoZero"/>
        <c:auto val="1"/>
        <c:lblAlgn val="ctr"/>
        <c:lblOffset val="100"/>
        <c:noMultiLvlLbl val="0"/>
      </c:catAx>
      <c:valAx>
        <c:axId val="189694751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endParaRPr lang="en-US"/>
          </a:p>
        </c:txPr>
        <c:crossAx val="189694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سال اول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1E-4585-AF85-9C269AAAC1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1E-4585-AF85-9C269AAAC1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1E-4585-AF85-9C269AAAC1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1E-4585-AF85-9C269AAAC15D}"/>
              </c:ext>
            </c:extLst>
          </c:dPt>
          <c:cat>
            <c:strRef>
              <c:f>Sheet1!$C$1:$F$1</c:f>
              <c:strCache>
                <c:ptCount val="4"/>
                <c:pt idx="0">
                  <c:v>سهم پلتفرم (30%)</c:v>
                </c:pt>
                <c:pt idx="1">
                  <c:v>اشتراک زیر سرویس‌ها</c:v>
                </c:pt>
                <c:pt idx="2">
                  <c:v>درآمد اشتراک AI (تومان)</c:v>
                </c:pt>
                <c:pt idx="3">
                  <c:v>درآمد اشتراک سازمانی(تومان)</c:v>
                </c:pt>
              </c:strCache>
            </c:strRef>
          </c:cat>
          <c:val>
            <c:numRef>
              <c:f>Sheet1!$C$2:$F$2</c:f>
              <c:numCache>
                <c:formatCode>#,##0</c:formatCode>
                <c:ptCount val="4"/>
                <c:pt idx="0">
                  <c:v>3300000000</c:v>
                </c:pt>
                <c:pt idx="2">
                  <c:v>2500000000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5-4CAC-AE25-B9923989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سال دوم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86-4560-89B8-38A70E8697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86-4560-89B8-38A70E8697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86-4560-89B8-38A70E8697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86-4560-89B8-38A70E869772}"/>
              </c:ext>
            </c:extLst>
          </c:dPt>
          <c:cat>
            <c:strRef>
              <c:f>Sheet1!$C$1:$F$1</c:f>
              <c:strCache>
                <c:ptCount val="4"/>
                <c:pt idx="0">
                  <c:v>سهم پلتفرم (30%)</c:v>
                </c:pt>
                <c:pt idx="1">
                  <c:v>اشتراک زیر سرویس‌ها</c:v>
                </c:pt>
                <c:pt idx="2">
                  <c:v>درآمد اشتراک AI (تومان)</c:v>
                </c:pt>
                <c:pt idx="3">
                  <c:v>درآمد اشتراک سازمانی(تومان)</c:v>
                </c:pt>
              </c:strCache>
            </c:strRef>
          </c:cat>
          <c:val>
            <c:numRef>
              <c:f>Sheet1!$C$3:$F$3</c:f>
              <c:numCache>
                <c:formatCode>#,##0</c:formatCode>
                <c:ptCount val="4"/>
                <c:pt idx="0">
                  <c:v>6900000000</c:v>
                </c:pt>
                <c:pt idx="1">
                  <c:v>8000000000</c:v>
                </c:pt>
                <c:pt idx="2">
                  <c:v>7500000000</c:v>
                </c:pt>
                <c:pt idx="3">
                  <c:v>1500000000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4-49F8-B9C5-B55D6C449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سال سوم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1-46CB-8B9C-DD6A8CDACB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B1-46CB-8B9C-DD6A8CDACB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B1-46CB-8B9C-DD6A8CDACB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B1-46CB-8B9C-DD6A8CDACB29}"/>
              </c:ext>
            </c:extLst>
          </c:dPt>
          <c:cat>
            <c:strRef>
              <c:f>Sheet1!$C$1:$F$1</c:f>
              <c:strCache>
                <c:ptCount val="4"/>
                <c:pt idx="0">
                  <c:v>سهم پلتفرم (30%)</c:v>
                </c:pt>
                <c:pt idx="1">
                  <c:v>اشتراک زیر سرویس‌ها</c:v>
                </c:pt>
                <c:pt idx="2">
                  <c:v>درآمد اشتراک AI (تومان)</c:v>
                </c:pt>
                <c:pt idx="3">
                  <c:v>درآمد اشتراک سازمانی(تومان)</c:v>
                </c:pt>
              </c:strCache>
            </c:strRef>
          </c:cat>
          <c:val>
            <c:numRef>
              <c:f>Sheet1!$C$4:$F$4</c:f>
              <c:numCache>
                <c:formatCode>#,##0</c:formatCode>
                <c:ptCount val="4"/>
                <c:pt idx="0">
                  <c:v>9600000000</c:v>
                </c:pt>
                <c:pt idx="1">
                  <c:v>10000000000</c:v>
                </c:pt>
                <c:pt idx="2">
                  <c:v>12000000000</c:v>
                </c:pt>
                <c:pt idx="3">
                  <c:v>2500000000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F-49BE-A768-17BF0C5E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سال چهارم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A-4A6C-9EFB-4B6F248A52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A-4A6C-9EFB-4B6F248A52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A-4A6C-9EFB-4B6F248A52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CA-4A6C-9EFB-4B6F248A52E6}"/>
              </c:ext>
            </c:extLst>
          </c:dPt>
          <c:cat>
            <c:strRef>
              <c:f>Sheet1!$C$1:$F$1</c:f>
              <c:strCache>
                <c:ptCount val="4"/>
                <c:pt idx="0">
                  <c:v>سهم پلتفرم (30%)</c:v>
                </c:pt>
                <c:pt idx="1">
                  <c:v>اشتراک زیر سرویس‌ها</c:v>
                </c:pt>
                <c:pt idx="2">
                  <c:v>درآمد اشتراک AI (تومان)</c:v>
                </c:pt>
                <c:pt idx="3">
                  <c:v>درآمد اشتراک سازمانی(تومان)</c:v>
                </c:pt>
              </c:strCache>
            </c:strRef>
          </c:cat>
          <c:val>
            <c:numRef>
              <c:f>Sheet1!$C$5:$F$5</c:f>
              <c:numCache>
                <c:formatCode>#,##0</c:formatCode>
                <c:ptCount val="4"/>
                <c:pt idx="0">
                  <c:v>21000000000</c:v>
                </c:pt>
                <c:pt idx="1">
                  <c:v>17000000000</c:v>
                </c:pt>
                <c:pt idx="2">
                  <c:v>15000000000</c:v>
                </c:pt>
                <c:pt idx="3">
                  <c:v>3500000000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8-4464-B2EE-9426951A1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kh" panose="00000500000000000000" pitchFamily="50" charset="-78"/>
                <a:ea typeface="+mn-ea"/>
                <a:cs typeface="Rokh" panose="00000500000000000000" pitchFamily="50" charset="-78"/>
              </a:defRPr>
            </a:pPr>
            <a:r>
              <a:rPr lang="fa-IR"/>
              <a:t>سال پنجم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A8-4E3A-9800-DF75961EA6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A8-4E3A-9800-DF75961EA6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A8-4E3A-9800-DF75961EA6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A8-4E3A-9800-DF75961EA632}"/>
              </c:ext>
            </c:extLst>
          </c:dPt>
          <c:cat>
            <c:strRef>
              <c:f>Sheet1!$C$1:$F$1</c:f>
              <c:strCache>
                <c:ptCount val="4"/>
                <c:pt idx="0">
                  <c:v>سهم پلتفرم (30%)</c:v>
                </c:pt>
                <c:pt idx="1">
                  <c:v>اشتراک زیر سرویس‌ها</c:v>
                </c:pt>
                <c:pt idx="2">
                  <c:v>درآمد اشتراک AI (تومان)</c:v>
                </c:pt>
                <c:pt idx="3">
                  <c:v>درآمد اشتراک سازمانی(تومان)</c:v>
                </c:pt>
              </c:strCache>
            </c:strRef>
          </c:cat>
          <c:val>
            <c:numRef>
              <c:f>Sheet1!$C$6:$F$6</c:f>
              <c:numCache>
                <c:formatCode>#,##0</c:formatCode>
                <c:ptCount val="4"/>
                <c:pt idx="0">
                  <c:v>27000000000</c:v>
                </c:pt>
                <c:pt idx="1">
                  <c:v>25000000000</c:v>
                </c:pt>
                <c:pt idx="2">
                  <c:v>30000000000</c:v>
                </c:pt>
                <c:pt idx="3">
                  <c:v>4500000000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D-4F8E-83BE-979E44D34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kh" panose="00000500000000000000" pitchFamily="50" charset="-78"/>
              <a:ea typeface="+mn-ea"/>
              <a:cs typeface="Rokh" panose="00000500000000000000" pitchFamily="50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kh" panose="00000500000000000000" pitchFamily="50" charset="-78"/>
          <a:cs typeface="Rokh" panose="00000500000000000000" pitchFamily="50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1068456</xdr:colOff>
      <xdr:row>12</xdr:row>
      <xdr:rowOff>22639</xdr:rowOff>
    </xdr:from>
    <xdr:to>
      <xdr:col>8</xdr:col>
      <xdr:colOff>952500</xdr:colOff>
      <xdr:row>27</xdr:row>
      <xdr:rowOff>32578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135283</xdr:colOff>
      <xdr:row>12</xdr:row>
      <xdr:rowOff>28161</xdr:rowOff>
    </xdr:from>
    <xdr:to>
      <xdr:col>4</xdr:col>
      <xdr:colOff>913848</xdr:colOff>
      <xdr:row>27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77303</xdr:colOff>
      <xdr:row>29</xdr:row>
      <xdr:rowOff>94422</xdr:rowOff>
    </xdr:from>
    <xdr:to>
      <xdr:col>4</xdr:col>
      <xdr:colOff>855868</xdr:colOff>
      <xdr:row>44</xdr:row>
      <xdr:rowOff>104361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29</xdr:row>
      <xdr:rowOff>99944</xdr:rowOff>
    </xdr:from>
    <xdr:to>
      <xdr:col>8</xdr:col>
      <xdr:colOff>900044</xdr:colOff>
      <xdr:row>44</xdr:row>
      <xdr:rowOff>109883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55217</xdr:colOff>
      <xdr:row>45</xdr:row>
      <xdr:rowOff>17118</xdr:rowOff>
    </xdr:from>
    <xdr:to>
      <xdr:col>4</xdr:col>
      <xdr:colOff>833782</xdr:colOff>
      <xdr:row>60</xdr:row>
      <xdr:rowOff>27057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999434</xdr:colOff>
      <xdr:row>45</xdr:row>
      <xdr:rowOff>22639</xdr:rowOff>
    </xdr:from>
    <xdr:to>
      <xdr:col>8</xdr:col>
      <xdr:colOff>883478</xdr:colOff>
      <xdr:row>60</xdr:row>
      <xdr:rowOff>32578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rightToLeft="1" tabSelected="1" zoomScale="115" zoomScaleNormal="115" workbookViewId="0">
      <selection activeCell="E8" sqref="E8"/>
    </sheetView>
  </sheetViews>
  <sheetFormatPr defaultRowHeight="14.5" x14ac:dyDescent="0.35"/>
  <cols>
    <col min="1" max="1" width="4.08984375" bestFit="1" customWidth="1"/>
    <col min="2" max="2" width="19.453125" bestFit="1" customWidth="1"/>
    <col min="3" max="3" width="14.453125" bestFit="1" customWidth="1"/>
    <col min="4" max="4" width="16.26953125" bestFit="1" customWidth="1"/>
    <col min="5" max="5" width="18" bestFit="1" customWidth="1"/>
    <col min="6" max="6" width="22.36328125" bestFit="1" customWidth="1"/>
    <col min="7" max="7" width="13.453125" bestFit="1" customWidth="1"/>
    <col min="8" max="8" width="13.26953125" bestFit="1" customWidth="1"/>
    <col min="9" max="9" width="15.08984375" bestFit="1" customWidth="1"/>
    <col min="10" max="10" width="1.453125" style="10" bestFit="1" customWidth="1"/>
    <col min="11" max="11" width="4.36328125" bestFit="1" customWidth="1"/>
    <col min="12" max="12" width="18.54296875" bestFit="1" customWidth="1"/>
    <col min="13" max="13" width="19" bestFit="1" customWidth="1"/>
  </cols>
  <sheetData>
    <row r="1" spans="1:13" ht="17" x14ac:dyDescent="0.35">
      <c r="A1" s="1" t="s">
        <v>0</v>
      </c>
      <c r="B1" s="1" t="s">
        <v>10</v>
      </c>
      <c r="C1" s="1" t="s">
        <v>1</v>
      </c>
      <c r="D1" s="1" t="s">
        <v>7</v>
      </c>
      <c r="E1" s="1" t="s">
        <v>11</v>
      </c>
      <c r="F1" s="1" t="s">
        <v>16</v>
      </c>
      <c r="G1" s="1" t="s">
        <v>9</v>
      </c>
      <c r="H1" s="1" t="s">
        <v>12</v>
      </c>
      <c r="I1" s="1" t="s">
        <v>13</v>
      </c>
      <c r="J1" s="8"/>
      <c r="K1" s="6" t="s">
        <v>8</v>
      </c>
      <c r="L1" s="4" t="s">
        <v>14</v>
      </c>
      <c r="M1" s="4" t="s">
        <v>15</v>
      </c>
    </row>
    <row r="2" spans="1:13" ht="17" x14ac:dyDescent="0.6">
      <c r="A2" s="2" t="s">
        <v>2</v>
      </c>
      <c r="B2" s="3">
        <v>11000000000</v>
      </c>
      <c r="C2" s="3">
        <f>(B2*30)/100</f>
        <v>3300000000</v>
      </c>
      <c r="D2" s="3"/>
      <c r="E2" s="3">
        <v>2500000000</v>
      </c>
      <c r="F2" s="3"/>
      <c r="G2" s="3">
        <f>E2+C2+D2+F2</f>
        <v>5800000000</v>
      </c>
      <c r="H2" s="3">
        <v>3950000000</v>
      </c>
      <c r="I2" s="3">
        <f>G2-H2</f>
        <v>1850000000</v>
      </c>
      <c r="J2" s="9"/>
      <c r="K2" s="7">
        <v>1</v>
      </c>
      <c r="L2" s="5">
        <f>(I2*15)/100</f>
        <v>277500000</v>
      </c>
      <c r="M2" s="5">
        <f>(I2*20)/100</f>
        <v>370000000</v>
      </c>
    </row>
    <row r="3" spans="1:13" ht="17" x14ac:dyDescent="0.6">
      <c r="A3" s="2" t="s">
        <v>3</v>
      </c>
      <c r="B3" s="3">
        <v>23000000000</v>
      </c>
      <c r="C3" s="3">
        <f t="shared" ref="C3:C6" si="0">(B3*30)/100</f>
        <v>6900000000</v>
      </c>
      <c r="D3" s="3">
        <v>8000000000</v>
      </c>
      <c r="E3" s="3">
        <v>7500000000</v>
      </c>
      <c r="F3" s="3">
        <v>1500000000</v>
      </c>
      <c r="G3" s="3">
        <f>E3+C3+D3+F3</f>
        <v>23900000000</v>
      </c>
      <c r="H3" s="3">
        <v>4500000000</v>
      </c>
      <c r="I3" s="3">
        <f t="shared" ref="I3:I6" si="1">G3-H3</f>
        <v>19400000000</v>
      </c>
      <c r="J3" s="9"/>
      <c r="K3" s="7">
        <v>2</v>
      </c>
      <c r="L3" s="5">
        <f t="shared" ref="L3:L6" si="2">(I3*15)/100</f>
        <v>2910000000</v>
      </c>
      <c r="M3" s="5">
        <f t="shared" ref="M3:M6" si="3">(I3*20)/100</f>
        <v>3880000000</v>
      </c>
    </row>
    <row r="4" spans="1:13" ht="17" x14ac:dyDescent="0.6">
      <c r="A4" s="2" t="s">
        <v>4</v>
      </c>
      <c r="B4" s="3">
        <v>32000000000</v>
      </c>
      <c r="C4" s="3">
        <f t="shared" si="0"/>
        <v>9600000000</v>
      </c>
      <c r="D4" s="3">
        <v>10000000000</v>
      </c>
      <c r="E4" s="3">
        <v>12000000000</v>
      </c>
      <c r="F4" s="3">
        <v>2500000000</v>
      </c>
      <c r="G4" s="3">
        <f>E4+C4+D4+F4</f>
        <v>34100000000</v>
      </c>
      <c r="H4" s="3">
        <v>5000000000</v>
      </c>
      <c r="I4" s="3">
        <f t="shared" si="1"/>
        <v>29100000000</v>
      </c>
      <c r="J4" s="9"/>
      <c r="K4" s="7">
        <v>3</v>
      </c>
      <c r="L4" s="5">
        <f t="shared" si="2"/>
        <v>4365000000</v>
      </c>
      <c r="M4" s="5">
        <f t="shared" si="3"/>
        <v>5820000000</v>
      </c>
    </row>
    <row r="5" spans="1:13" ht="17" x14ac:dyDescent="0.6">
      <c r="A5" s="2" t="s">
        <v>5</v>
      </c>
      <c r="B5" s="3">
        <v>70000000000</v>
      </c>
      <c r="C5" s="3">
        <f t="shared" si="0"/>
        <v>21000000000</v>
      </c>
      <c r="D5" s="3">
        <v>17000000000</v>
      </c>
      <c r="E5" s="3">
        <v>15000000000</v>
      </c>
      <c r="F5" s="3">
        <v>3500000000</v>
      </c>
      <c r="G5" s="3">
        <f>E5+C5+D5+F5</f>
        <v>56500000000</v>
      </c>
      <c r="H5" s="3">
        <v>3500000000</v>
      </c>
      <c r="I5" s="3">
        <f t="shared" si="1"/>
        <v>53000000000</v>
      </c>
      <c r="J5" s="9"/>
      <c r="K5" s="7">
        <v>4</v>
      </c>
      <c r="L5" s="5">
        <f t="shared" si="2"/>
        <v>7950000000</v>
      </c>
      <c r="M5" s="5">
        <f t="shared" si="3"/>
        <v>10600000000</v>
      </c>
    </row>
    <row r="6" spans="1:13" ht="17" x14ac:dyDescent="0.6">
      <c r="A6" s="2" t="s">
        <v>6</v>
      </c>
      <c r="B6" s="3">
        <v>90000000000</v>
      </c>
      <c r="C6" s="3">
        <f t="shared" si="0"/>
        <v>27000000000</v>
      </c>
      <c r="D6" s="3">
        <v>25000000000</v>
      </c>
      <c r="E6" s="3">
        <v>30000000000</v>
      </c>
      <c r="F6" s="3">
        <v>4500000000</v>
      </c>
      <c r="G6" s="3">
        <f>E6+C6+D6+F6</f>
        <v>86500000000</v>
      </c>
      <c r="H6" s="3">
        <v>4000000000</v>
      </c>
      <c r="I6" s="3">
        <f t="shared" si="1"/>
        <v>82500000000</v>
      </c>
      <c r="J6" s="9"/>
      <c r="K6" s="7">
        <v>5</v>
      </c>
      <c r="L6" s="5">
        <f t="shared" si="2"/>
        <v>12375000000</v>
      </c>
      <c r="M6" s="5">
        <f t="shared" si="3"/>
        <v>16500000000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Mihranw</cp:lastModifiedBy>
  <dcterms:created xsi:type="dcterms:W3CDTF">2025-04-16T09:46:59Z</dcterms:created>
  <dcterms:modified xsi:type="dcterms:W3CDTF">2025-04-16T13:42:11Z</dcterms:modified>
</cp:coreProperties>
</file>